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9.8.80\c$\xampp\htdocs\dos2017\DataBank\Economic\Price_Indices\CPI\"/>
    </mc:Choice>
  </mc:AlternateContent>
  <bookViews>
    <workbookView xWindow="0" yWindow="0" windowWidth="24000" windowHeight="9000"/>
  </bookViews>
  <sheets>
    <sheet name="2026" sheetId="1" r:id="rId1"/>
  </sheets>
  <externalReferences>
    <externalReference r:id="rId2"/>
  </externalReferences>
  <definedNames>
    <definedName name="_xlnm.Print_Area" localSheetId="0">'2026'!$A$1:$P$48</definedName>
    <definedName name="_xlnm.Print_Titles" localSheetId="0">'2026'!$1:$4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O48" i="1" s="1"/>
  <c r="C47" i="1"/>
  <c r="O47" i="1" s="1"/>
  <c r="O46" i="1"/>
  <c r="C46" i="1"/>
  <c r="C45" i="1"/>
  <c r="O45" i="1" s="1"/>
  <c r="C44" i="1"/>
  <c r="O44" i="1" s="1"/>
  <c r="C43" i="1"/>
  <c r="O43" i="1" s="1"/>
  <c r="O42" i="1"/>
  <c r="C42" i="1"/>
  <c r="C41" i="1"/>
  <c r="O41" i="1" s="1"/>
  <c r="C40" i="1"/>
  <c r="O40" i="1" s="1"/>
  <c r="C39" i="1"/>
  <c r="O39" i="1" s="1"/>
  <c r="O38" i="1"/>
  <c r="C38" i="1"/>
  <c r="C37" i="1"/>
  <c r="O37" i="1" s="1"/>
  <c r="C36" i="1"/>
  <c r="O36" i="1" s="1"/>
  <c r="C35" i="1"/>
  <c r="O35" i="1" s="1"/>
  <c r="O34" i="1"/>
  <c r="C34" i="1"/>
  <c r="C33" i="1"/>
  <c r="O33" i="1" s="1"/>
  <c r="C32" i="1"/>
  <c r="O32" i="1" s="1"/>
  <c r="C31" i="1"/>
  <c r="O31" i="1" s="1"/>
  <c r="O30" i="1"/>
  <c r="C30" i="1"/>
  <c r="C29" i="1"/>
  <c r="O29" i="1" s="1"/>
  <c r="C28" i="1"/>
  <c r="O28" i="1" s="1"/>
  <c r="C27" i="1"/>
  <c r="O27" i="1" s="1"/>
  <c r="O26" i="1"/>
  <c r="C26" i="1"/>
  <c r="C25" i="1"/>
  <c r="O25" i="1" s="1"/>
  <c r="C24" i="1"/>
  <c r="O24" i="1" s="1"/>
  <c r="C23" i="1"/>
  <c r="O23" i="1" s="1"/>
  <c r="O22" i="1"/>
  <c r="C22" i="1"/>
  <c r="C21" i="1"/>
  <c r="O21" i="1" s="1"/>
  <c r="C20" i="1"/>
  <c r="O20" i="1" s="1"/>
  <c r="C19" i="1"/>
  <c r="O19" i="1" s="1"/>
  <c r="O18" i="1"/>
  <c r="C18" i="1"/>
  <c r="C17" i="1"/>
  <c r="O17" i="1" s="1"/>
  <c r="C16" i="1"/>
  <c r="O16" i="1" s="1"/>
  <c r="C15" i="1"/>
  <c r="O15" i="1" s="1"/>
  <c r="O14" i="1"/>
  <c r="C14" i="1"/>
  <c r="C13" i="1"/>
  <c r="O13" i="1" s="1"/>
  <c r="C12" i="1"/>
  <c r="O12" i="1" s="1"/>
  <c r="C11" i="1"/>
  <c r="O11" i="1" s="1"/>
  <c r="O10" i="1"/>
  <c r="C10" i="1"/>
  <c r="C9" i="1"/>
  <c r="O9" i="1" s="1"/>
  <c r="C8" i="1"/>
  <c r="O8" i="1" s="1"/>
  <c r="C7" i="1"/>
  <c r="O7" i="1" s="1"/>
  <c r="O6" i="1"/>
  <c r="C6" i="1"/>
  <c r="C5" i="1"/>
  <c r="O5" i="1" s="1"/>
</calcChain>
</file>

<file path=xl/sharedStrings.xml><?xml version="1.0" encoding="utf-8"?>
<sst xmlns="http://schemas.openxmlformats.org/spreadsheetml/2006/main" count="120" uniqueCount="120">
  <si>
    <r>
      <t xml:space="preserve">الأرقام القياسية الشهرية والتراكمية لأسعار المستهلك لعام </t>
    </r>
    <r>
      <rPr>
        <b/>
        <sz val="12"/>
        <rFont val="Calibri"/>
        <family val="2"/>
      </rPr>
      <t>2026 (2018=100)</t>
    </r>
  </si>
  <si>
    <r>
      <t xml:space="preserve">Monthly And cummulative Consumer Price Indices During </t>
    </r>
    <r>
      <rPr>
        <b/>
        <sz val="12"/>
        <rFont val="Calibri"/>
        <family val="2"/>
      </rPr>
      <t>2026 (2018=100)</t>
    </r>
  </si>
  <si>
    <t>مجموعـــــــــات الانفـــــــاق</t>
  </si>
  <si>
    <t>الاهمية النسبية</t>
  </si>
  <si>
    <t>كانون ثاني</t>
  </si>
  <si>
    <t>شباط</t>
  </si>
  <si>
    <t>اذار</t>
  </si>
  <si>
    <t>نيسان</t>
  </si>
  <si>
    <t>ايار</t>
  </si>
  <si>
    <t>حزيران</t>
  </si>
  <si>
    <t>تموز</t>
  </si>
  <si>
    <t>آب</t>
  </si>
  <si>
    <t>ايلول</t>
  </si>
  <si>
    <t>تشرين اول</t>
  </si>
  <si>
    <t>تشرين ثاني</t>
  </si>
  <si>
    <t>كانون اول</t>
  </si>
  <si>
    <t>المعدل</t>
  </si>
  <si>
    <t>Expenditure Groups</t>
  </si>
  <si>
    <t>Relative Imp.</t>
  </si>
  <si>
    <t>Jan.</t>
  </si>
  <si>
    <t>Feb.</t>
  </si>
  <si>
    <t>Mar.</t>
  </si>
  <si>
    <t>Apr.</t>
  </si>
  <si>
    <t>May</t>
  </si>
  <si>
    <t>Jun.</t>
  </si>
  <si>
    <t>Jul.</t>
  </si>
  <si>
    <t>Aug.</t>
  </si>
  <si>
    <t>Sep.</t>
  </si>
  <si>
    <t>Oct.</t>
  </si>
  <si>
    <t>Nov.</t>
  </si>
  <si>
    <t>Dec.</t>
  </si>
  <si>
    <t>Average</t>
  </si>
  <si>
    <t>جميع المواد</t>
  </si>
  <si>
    <t xml:space="preserve"> All Items</t>
  </si>
  <si>
    <t>1) الاغذية والمشروبات غير الكحولية</t>
  </si>
  <si>
    <t>1)Food and non-Alcoholic Beverages</t>
  </si>
  <si>
    <t>الغذاء</t>
  </si>
  <si>
    <t>Food Items</t>
  </si>
  <si>
    <t xml:space="preserve"> الحبوب ومنتجاتها</t>
  </si>
  <si>
    <t>Cereals and Products</t>
  </si>
  <si>
    <t xml:space="preserve"> اللحوم والدواجن</t>
  </si>
  <si>
    <t>Meat and Poultry</t>
  </si>
  <si>
    <t xml:space="preserve"> الاسماك ومنتجات البحر</t>
  </si>
  <si>
    <t>Fish and Sea Products</t>
  </si>
  <si>
    <t xml:space="preserve"> الالبان ومنتجاتها والبيض</t>
  </si>
  <si>
    <t>Dairy Products and Eggs</t>
  </si>
  <si>
    <t xml:space="preserve"> الزيوت والدهون</t>
  </si>
  <si>
    <t>Oils and Fats</t>
  </si>
  <si>
    <t xml:space="preserve"> الفواكه والمكسرات</t>
  </si>
  <si>
    <t>Fruits and Nuts</t>
  </si>
  <si>
    <t xml:space="preserve"> الخضروات والبقول الجافة والمعلبة</t>
  </si>
  <si>
    <t>Vegetables and Legumes Dry and Canned</t>
  </si>
  <si>
    <t xml:space="preserve"> السكر ومنتجاته</t>
  </si>
  <si>
    <t>Sugar and its Products</t>
  </si>
  <si>
    <t xml:space="preserve"> التوابل ومحسنات الطعام والمأكولات الاخرى</t>
  </si>
  <si>
    <t>Spices and food additives, other food</t>
  </si>
  <si>
    <t>المشروبات غير الكحولية</t>
  </si>
  <si>
    <t>Non-alcoholic beverages</t>
  </si>
  <si>
    <t xml:space="preserve"> الشاي والبن والكاكاو</t>
  </si>
  <si>
    <t>Tea, Coffee and Cocoa</t>
  </si>
  <si>
    <t xml:space="preserve"> المشروبات والمرطبات</t>
  </si>
  <si>
    <t>Drinks and Refreshments</t>
  </si>
  <si>
    <t>2) المشروبات الكحولية والتبغ والسجائر</t>
  </si>
  <si>
    <t>2) Alcohol and Tobacco and Cigarettes</t>
  </si>
  <si>
    <t xml:space="preserve">المشروبات الكحولية </t>
  </si>
  <si>
    <t>Alcoholic beverages</t>
  </si>
  <si>
    <t>التبغ والسجائر</t>
  </si>
  <si>
    <t>Tobacco and Cigarettes</t>
  </si>
  <si>
    <t>3)  الملابس والاحذية</t>
  </si>
  <si>
    <t>3) Clothing and footwear</t>
  </si>
  <si>
    <t xml:space="preserve"> الملابس</t>
  </si>
  <si>
    <t>Clothing</t>
  </si>
  <si>
    <t xml:space="preserve"> الأحذية</t>
  </si>
  <si>
    <t>Footwear</t>
  </si>
  <si>
    <t xml:space="preserve"> 4) المساكن</t>
  </si>
  <si>
    <t xml:space="preserve"> 4) housing</t>
  </si>
  <si>
    <t xml:space="preserve"> الايجارات</t>
  </si>
  <si>
    <t>Rents</t>
  </si>
  <si>
    <t>خدمات صيانة المسكن</t>
  </si>
  <si>
    <t>Home maintenance services</t>
  </si>
  <si>
    <t>المياة والصرف الصحي</t>
  </si>
  <si>
    <t>Water and Sanitation</t>
  </si>
  <si>
    <t xml:space="preserve"> الوقود والانارة</t>
  </si>
  <si>
    <t>Fuels and Lighting</t>
  </si>
  <si>
    <t>5) التجهيزات والمعدات المنزلية</t>
  </si>
  <si>
    <t>5)Household Furnishings and Equipment</t>
  </si>
  <si>
    <t xml:space="preserve"> الاثاث والسجاد والمفارش</t>
  </si>
  <si>
    <t>Furniture, Rugs and Bedspreads</t>
  </si>
  <si>
    <t>المنسوجات البيتية</t>
  </si>
  <si>
    <t>Home Textiles</t>
  </si>
  <si>
    <t>الأجهزة المنزلية</t>
  </si>
  <si>
    <t>Household appliances</t>
  </si>
  <si>
    <t>الأدوات المنزلية</t>
  </si>
  <si>
    <t>Housewares</t>
  </si>
  <si>
    <t>الصيانة المنزلية</t>
  </si>
  <si>
    <t>Home Maintenance</t>
  </si>
  <si>
    <t>6) الصحة</t>
  </si>
  <si>
    <t>6) health</t>
  </si>
  <si>
    <t>7)  النقل</t>
  </si>
  <si>
    <t>7) Transportation</t>
  </si>
  <si>
    <t>8)  الاتصالات</t>
  </si>
  <si>
    <t>8) Communication</t>
  </si>
  <si>
    <t>9) الثقافة والترفية</t>
  </si>
  <si>
    <t>9) Culture and Recreation</t>
  </si>
  <si>
    <t>10)  التعليم</t>
  </si>
  <si>
    <t>10) Education</t>
  </si>
  <si>
    <t>11) المطاعم والفنادق</t>
  </si>
  <si>
    <t>11) Restaurants and Hotels</t>
  </si>
  <si>
    <t>12) السلع والخدمات الأخرى</t>
  </si>
  <si>
    <t>12) Other Goods and Services</t>
  </si>
  <si>
    <t>العناية الشخصية</t>
  </si>
  <si>
    <t>Personal Care</t>
  </si>
  <si>
    <t>الأمتعة الشخصية</t>
  </si>
  <si>
    <t>Personal Effects</t>
  </si>
  <si>
    <t>التأمين المتصل بالنقل</t>
  </si>
  <si>
    <t>Insurance connected with Transport</t>
  </si>
  <si>
    <t>المساهمة في النقابات</t>
  </si>
  <si>
    <t>Contribute to the Unions</t>
  </si>
  <si>
    <t>الخدمات الأخرى</t>
  </si>
  <si>
    <t>Other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</si>
</sst>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0"/>
      <name val="Arial"/>
    </font>
    <font>
      <sz val="10"/>
      <name val="Arial"/>
    </font>
    <font>
      <b/>
      <sz val="14"/>
      <name val="Calibri"/>
      <family val="2"/>
      <scheme val="minor"/>
    </font>
    <font>
      <b/>
      <sz val="12"/>
      <name val="Calibri"/>
      <family val="2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indexed="18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"/>
      <name val="Arial"/>
      <family val="2"/>
    </font>
    <font>
      <b/>
      <sz val="14"/>
      <color indexed="16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2" fillId="2" borderId="0" xfId="0" applyNumberFormat="1" applyFont="1" applyFill="1" applyAlignment="1">
      <alignment horizontal="center" vertical="center"/>
    </xf>
    <xf numFmtId="0" fontId="0" fillId="2" borderId="0" xfId="0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2" borderId="0" xfId="0" applyFont="1" applyFill="1"/>
    <xf numFmtId="0" fontId="4" fillId="2" borderId="4" xfId="0" quotePrefix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right" vertical="center" wrapText="1" readingOrder="2"/>
    </xf>
    <xf numFmtId="164" fontId="6" fillId="0" borderId="5" xfId="0" applyNumberFormat="1" applyFont="1" applyBorder="1" applyAlignment="1">
      <alignment horizontal="center" vertical="center"/>
    </xf>
    <xf numFmtId="2" fontId="6" fillId="0" borderId="5" xfId="0" applyNumberFormat="1" applyFont="1" applyFill="1" applyBorder="1" applyAlignment="1" applyProtection="1">
      <alignment horizontal="right" vertical="center" indent="1" readingOrder="2"/>
    </xf>
    <xf numFmtId="2" fontId="6" fillId="0" borderId="5" xfId="0" applyNumberFormat="1" applyFont="1" applyBorder="1" applyAlignment="1">
      <alignment horizontal="right" vertical="center"/>
    </xf>
    <xf numFmtId="2" fontId="6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Font="1" applyBorder="1" applyAlignment="1">
      <alignment vertical="center"/>
    </xf>
    <xf numFmtId="0" fontId="9" fillId="2" borderId="0" xfId="0" applyFont="1" applyFill="1"/>
    <xf numFmtId="0" fontId="10" fillId="0" borderId="5" xfId="0" applyFont="1" applyFill="1" applyBorder="1" applyAlignment="1" applyProtection="1">
      <alignment horizontal="right" vertical="center" wrapText="1" readingOrder="2"/>
    </xf>
    <xf numFmtId="2" fontId="6" fillId="0" borderId="5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2" fontId="9" fillId="2" borderId="0" xfId="0" applyNumberFormat="1" applyFont="1" applyFill="1"/>
    <xf numFmtId="0" fontId="2" fillId="0" borderId="5" xfId="0" applyFont="1" applyFill="1" applyBorder="1" applyAlignment="1" applyProtection="1">
      <alignment horizontal="right" vertical="center" wrapText="1" readingOrder="2"/>
    </xf>
    <xf numFmtId="2" fontId="6" fillId="0" borderId="5" xfId="0" applyNumberFormat="1" applyFont="1" applyBorder="1" applyAlignment="1">
      <alignment horizontal="right" vertical="center" indent="1"/>
    </xf>
    <xf numFmtId="0" fontId="2" fillId="0" borderId="6" xfId="0" applyFont="1" applyBorder="1" applyAlignment="1">
      <alignment vertical="center"/>
    </xf>
    <xf numFmtId="0" fontId="4" fillId="0" borderId="5" xfId="0" applyFont="1" applyFill="1" applyBorder="1" applyAlignment="1" applyProtection="1">
      <alignment horizontal="right" vertical="center" indent="1" readingOrder="2"/>
    </xf>
    <xf numFmtId="2" fontId="5" fillId="0" borderId="5" xfId="0" applyNumberFormat="1" applyFont="1" applyFill="1" applyBorder="1" applyAlignment="1" applyProtection="1">
      <alignment horizontal="right" vertical="center" indent="1" readingOrder="2"/>
    </xf>
    <xf numFmtId="2" fontId="5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indent="1"/>
    </xf>
    <xf numFmtId="2" fontId="5" fillId="0" borderId="5" xfId="0" applyNumberFormat="1" applyFont="1" applyBorder="1" applyAlignment="1" applyProtection="1">
      <alignment horizontal="right" vertical="center" indent="1" readingOrder="2"/>
    </xf>
    <xf numFmtId="2" fontId="5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right" vertical="center" indent="1"/>
    </xf>
    <xf numFmtId="2" fontId="5" fillId="0" borderId="7" xfId="0" applyNumberFormat="1" applyFont="1" applyBorder="1" applyAlignment="1">
      <alignment horizontal="right" vertical="center" indent="1"/>
    </xf>
    <xf numFmtId="0" fontId="12" fillId="2" borderId="0" xfId="0" applyFont="1" applyFill="1"/>
    <xf numFmtId="0" fontId="13" fillId="2" borderId="0" xfId="0" applyFont="1" applyFill="1" applyAlignment="1"/>
    <xf numFmtId="0" fontId="1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mab\AppData\Local\Microsoft\Windows\INetCache\Content.Outlook\6X7G3CWK\&#1580;&#1583;&#1575;&#1608;&#1604;%20&#1575;&#1604;&#1585;&#1602;&#1605;%20&#1575;&#1604;&#1602;&#1610;&#1575;&#1587;&#1610;%20&#1604;&#1571;&#1587;&#1593;&#1575;&#1585;%20&#1575;&#1604;&#1605;&#1587;&#1578;&#1607;&#1604;&#1603;%20&#1604;&#1588;&#1607;&#1585;%20&#1603;&#1575;&#1606;&#1608;&#1606;%20&#1579;&#1575;&#1606;&#1610;%20&#1605;&#1606;%20&#1593;&#1575;&#1605;%20%202026%20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كانون الاول"/>
      <sheetName val="كانون الثاني"/>
      <sheetName val="النسبة"/>
      <sheetName val="كانون ثاني26 مع كانون اول 2025"/>
      <sheetName val="كانون ثاني  2025-2026"/>
      <sheetName val="2025"/>
      <sheetName val="2026"/>
      <sheetName val="نسبة تراكمي "/>
      <sheetName val="Core Inflation"/>
    </sheetNames>
    <sheetDataSet>
      <sheetData sheetId="0"/>
      <sheetData sheetId="1">
        <row r="6">
          <cell r="B6">
            <v>113.419734814234</v>
          </cell>
        </row>
        <row r="7">
          <cell r="B7">
            <v>109.001863757829</v>
          </cell>
        </row>
        <row r="8">
          <cell r="B8">
            <v>108.943695875879</v>
          </cell>
        </row>
        <row r="9">
          <cell r="B9">
            <v>117.786650155907</v>
          </cell>
        </row>
        <row r="10">
          <cell r="B10">
            <v>107.630807277576</v>
          </cell>
        </row>
        <row r="11">
          <cell r="B11">
            <v>104.25165960293</v>
          </cell>
        </row>
        <row r="12">
          <cell r="B12">
            <v>112.302278675373</v>
          </cell>
        </row>
        <row r="13">
          <cell r="B13">
            <v>133.28703204192101</v>
          </cell>
        </row>
        <row r="14">
          <cell r="B14">
            <v>104.15164134905</v>
          </cell>
        </row>
        <row r="15">
          <cell r="B15">
            <v>84.825235431833704</v>
          </cell>
        </row>
        <row r="16">
          <cell r="B16">
            <v>113.297054804136</v>
          </cell>
        </row>
        <row r="17">
          <cell r="B17">
            <v>110.712878150889</v>
          </cell>
        </row>
        <row r="18">
          <cell r="B18">
            <v>109.577969597962</v>
          </cell>
        </row>
        <row r="19">
          <cell r="B19">
            <v>124.033461956045</v>
          </cell>
        </row>
        <row r="20">
          <cell r="B20">
            <v>99.022840805679493</v>
          </cell>
        </row>
        <row r="21">
          <cell r="B21">
            <v>128.143826242627</v>
          </cell>
        </row>
        <row r="22">
          <cell r="B22">
            <v>122.212243778401</v>
          </cell>
        </row>
        <row r="23">
          <cell r="B23">
            <v>128.166557800172</v>
          </cell>
        </row>
        <row r="24">
          <cell r="B24">
            <v>95.5838797724561</v>
          </cell>
        </row>
        <row r="25">
          <cell r="B25">
            <v>94.527132480876602</v>
          </cell>
        </row>
        <row r="26">
          <cell r="B26">
            <v>100.742978449798</v>
          </cell>
        </row>
        <row r="27">
          <cell r="B27">
            <v>121.404252</v>
          </cell>
        </row>
        <row r="28">
          <cell r="B28">
            <v>122.70420799999999</v>
          </cell>
        </row>
        <row r="29">
          <cell r="B29">
            <v>113.52799315438</v>
          </cell>
        </row>
        <row r="30">
          <cell r="B30">
            <v>116.028508033832</v>
          </cell>
        </row>
        <row r="31">
          <cell r="B31">
            <v>118.563137848132</v>
          </cell>
        </row>
        <row r="32">
          <cell r="B32">
            <v>107.660758752099</v>
          </cell>
        </row>
        <row r="33">
          <cell r="B33">
            <v>108.248781979169</v>
          </cell>
        </row>
        <row r="34">
          <cell r="B34">
            <v>96.738347997908306</v>
          </cell>
        </row>
        <row r="35">
          <cell r="B35">
            <v>98.659006078874</v>
          </cell>
        </row>
        <row r="36">
          <cell r="B36">
            <v>99.709544796535596</v>
          </cell>
        </row>
        <row r="37">
          <cell r="B37">
            <v>112.330110936784</v>
          </cell>
        </row>
        <row r="38">
          <cell r="B38">
            <v>112.993943846858</v>
          </cell>
        </row>
        <row r="39">
          <cell r="B39">
            <v>111.16980570535</v>
          </cell>
        </row>
        <row r="40">
          <cell r="B40">
            <v>106.71633857082701</v>
          </cell>
        </row>
        <row r="41">
          <cell r="B41">
            <v>119.57023162778501</v>
          </cell>
        </row>
        <row r="42">
          <cell r="B42">
            <v>113.68506873480401</v>
          </cell>
        </row>
        <row r="43">
          <cell r="B43">
            <v>119.504607699931</v>
          </cell>
        </row>
        <row r="44">
          <cell r="B44">
            <v>116.783846499636</v>
          </cell>
        </row>
        <row r="45">
          <cell r="B45">
            <v>111.334177593747</v>
          </cell>
        </row>
        <row r="46">
          <cell r="B46">
            <v>217.31854068390601</v>
          </cell>
        </row>
        <row r="47">
          <cell r="B47">
            <v>100.379815518177</v>
          </cell>
        </row>
        <row r="48">
          <cell r="B48">
            <v>105.858585858598</v>
          </cell>
        </row>
        <row r="49">
          <cell r="B49">
            <v>106.386399243177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rightToLeft="1" tabSelected="1" zoomScaleNormal="100" workbookViewId="0">
      <pane xSplit="2" ySplit="4" topLeftCell="C26" activePane="bottomRight" state="frozen"/>
      <selection activeCell="S10" sqref="S10"/>
      <selection pane="topRight" activeCell="S10" sqref="S10"/>
      <selection pane="bottomLeft" activeCell="S10" sqref="S10"/>
      <selection pane="bottomRight" activeCell="C26" sqref="C26"/>
    </sheetView>
  </sheetViews>
  <sheetFormatPr defaultRowHeight="12.75" x14ac:dyDescent="0.2"/>
  <cols>
    <col min="1" max="1" width="34.140625" style="37" customWidth="1"/>
    <col min="2" max="2" width="10.42578125" style="36" customWidth="1"/>
    <col min="3" max="3" width="9" style="37" bestFit="1" customWidth="1"/>
    <col min="4" max="4" width="7.140625" style="37" bestFit="1" customWidth="1"/>
    <col min="5" max="5" width="8" style="37" customWidth="1"/>
    <col min="6" max="7" width="7.140625" style="37" bestFit="1" customWidth="1"/>
    <col min="8" max="8" width="7.5703125" style="37" customWidth="1"/>
    <col min="9" max="11" width="7.140625" style="37" bestFit="1" customWidth="1"/>
    <col min="12" max="12" width="7.140625" style="37" customWidth="1"/>
    <col min="13" max="13" width="7.140625" style="37" bestFit="1" customWidth="1"/>
    <col min="14" max="14" width="7.28515625" style="37" bestFit="1" customWidth="1"/>
    <col min="15" max="15" width="10" style="37" bestFit="1" customWidth="1"/>
    <col min="16" max="16" width="33.28515625" style="2" customWidth="1"/>
    <col min="17" max="21" width="9.140625" style="2"/>
    <col min="22" max="22" width="12.5703125" style="2" bestFit="1" customWidth="1"/>
    <col min="23" max="16384" width="9.140625" style="2"/>
  </cols>
  <sheetData>
    <row r="1" spans="1:22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2" ht="19.5" thickBo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22" s="8" customFormat="1" ht="29.25" customHeight="1" thickTop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6" t="s">
        <v>16</v>
      </c>
      <c r="P3" s="7" t="s">
        <v>17</v>
      </c>
    </row>
    <row r="4" spans="1:22" s="8" customFormat="1" ht="28.5" customHeight="1" x14ac:dyDescent="0.2">
      <c r="A4" s="9"/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0" t="s">
        <v>24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1" t="s">
        <v>31</v>
      </c>
      <c r="P4" s="12"/>
    </row>
    <row r="5" spans="1:22" s="19" customFormat="1" ht="18.75" x14ac:dyDescent="0.2">
      <c r="A5" s="13" t="s">
        <v>32</v>
      </c>
      <c r="B5" s="14">
        <v>100</v>
      </c>
      <c r="C5" s="15">
        <f>+'[1]كانون الثاني'!B6</f>
        <v>113.419734814234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6">
        <f>AVERAGE(C5:N5)</f>
        <v>113.419734814234</v>
      </c>
      <c r="P5" s="18" t="s">
        <v>33</v>
      </c>
    </row>
    <row r="6" spans="1:22" s="19" customFormat="1" ht="37.5" x14ac:dyDescent="0.2">
      <c r="A6" s="20" t="s">
        <v>34</v>
      </c>
      <c r="B6" s="21">
        <v>26.523946861454085</v>
      </c>
      <c r="C6" s="15">
        <f>+'[1]كانون الثاني'!B7</f>
        <v>109.001863757829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6">
        <f t="shared" ref="O6:O48" si="0">AVERAGE(C6:N6)</f>
        <v>109.001863757829</v>
      </c>
      <c r="P6" s="22" t="s">
        <v>35</v>
      </c>
      <c r="S6" s="23"/>
      <c r="V6" s="23"/>
    </row>
    <row r="7" spans="1:22" ht="18.75" x14ac:dyDescent="0.2">
      <c r="A7" s="24" t="s">
        <v>36</v>
      </c>
      <c r="B7" s="21">
        <v>23.796408799524237</v>
      </c>
      <c r="C7" s="25">
        <f>+'[1]كانون الثاني'!B8</f>
        <v>108.943695875879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6">
        <f t="shared" si="0"/>
        <v>108.943695875879</v>
      </c>
      <c r="P7" s="26" t="s">
        <v>37</v>
      </c>
    </row>
    <row r="8" spans="1:22" ht="18.75" x14ac:dyDescent="0.2">
      <c r="A8" s="27" t="s">
        <v>38</v>
      </c>
      <c r="B8" s="21">
        <v>4.1713184452305914</v>
      </c>
      <c r="C8" s="28">
        <f>+'[1]كانون الثاني'!B9</f>
        <v>117.786650155907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17"/>
      <c r="O8" s="29">
        <f t="shared" si="0"/>
        <v>117.786650155907</v>
      </c>
      <c r="P8" s="30" t="s">
        <v>39</v>
      </c>
    </row>
    <row r="9" spans="1:22" ht="18.75" x14ac:dyDescent="0.2">
      <c r="A9" s="27" t="s">
        <v>40</v>
      </c>
      <c r="B9" s="21">
        <v>4.6862936296586089</v>
      </c>
      <c r="C9" s="31">
        <f>+'[1]كانون الثاني'!B10</f>
        <v>107.630807277576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17"/>
      <c r="O9" s="29">
        <f t="shared" si="0"/>
        <v>107.630807277576</v>
      </c>
      <c r="P9" s="30" t="s">
        <v>41</v>
      </c>
    </row>
    <row r="10" spans="1:22" ht="18.75" x14ac:dyDescent="0.2">
      <c r="A10" s="27" t="s">
        <v>42</v>
      </c>
      <c r="B10" s="21">
        <v>0.41400370788454277</v>
      </c>
      <c r="C10" s="31">
        <f>+'[1]كانون الثاني'!B11</f>
        <v>104.25165960293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17"/>
      <c r="O10" s="29">
        <f t="shared" si="0"/>
        <v>104.25165960293</v>
      </c>
      <c r="P10" s="30" t="s">
        <v>43</v>
      </c>
    </row>
    <row r="11" spans="1:22" ht="18.75" x14ac:dyDescent="0.2">
      <c r="A11" s="27" t="s">
        <v>44</v>
      </c>
      <c r="B11" s="21">
        <v>3.7200765657810746</v>
      </c>
      <c r="C11" s="31">
        <f>+'[1]كانون الثاني'!B12</f>
        <v>112.302278675373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17"/>
      <c r="O11" s="29">
        <f t="shared" si="0"/>
        <v>112.302278675373</v>
      </c>
      <c r="P11" s="30" t="s">
        <v>45</v>
      </c>
    </row>
    <row r="12" spans="1:22" ht="18.75" x14ac:dyDescent="0.2">
      <c r="A12" s="27" t="s">
        <v>46</v>
      </c>
      <c r="B12" s="21">
        <v>1.6969505246227596</v>
      </c>
      <c r="C12" s="31">
        <f>+'[1]كانون الثاني'!B13</f>
        <v>133.28703204192101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17"/>
      <c r="O12" s="29">
        <f t="shared" si="0"/>
        <v>133.28703204192101</v>
      </c>
      <c r="P12" s="30" t="s">
        <v>47</v>
      </c>
    </row>
    <row r="13" spans="1:22" ht="18.75" x14ac:dyDescent="0.2">
      <c r="A13" s="27" t="s">
        <v>48</v>
      </c>
      <c r="B13" s="21">
        <v>2.5668373845766457</v>
      </c>
      <c r="C13" s="28">
        <f>+'[1]كانون الثاني'!B14</f>
        <v>104.15164134905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17"/>
      <c r="O13" s="29">
        <f t="shared" si="0"/>
        <v>104.15164134905</v>
      </c>
      <c r="P13" s="30" t="s">
        <v>49</v>
      </c>
    </row>
    <row r="14" spans="1:22" ht="18.75" x14ac:dyDescent="0.2">
      <c r="A14" s="27" t="s">
        <v>50</v>
      </c>
      <c r="B14" s="21">
        <v>2.9622590463987617</v>
      </c>
      <c r="C14" s="31">
        <f>+'[1]كانون الثاني'!B15</f>
        <v>84.825235431833704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17"/>
      <c r="O14" s="29">
        <f t="shared" si="0"/>
        <v>84.825235431833704</v>
      </c>
      <c r="P14" s="30" t="s">
        <v>51</v>
      </c>
    </row>
    <row r="15" spans="1:22" ht="18.75" x14ac:dyDescent="0.2">
      <c r="A15" s="27" t="s">
        <v>52</v>
      </c>
      <c r="B15" s="21">
        <v>2.3130931564670227</v>
      </c>
      <c r="C15" s="31">
        <f>+'[1]كانون الثاني'!B16</f>
        <v>113.297054804136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17"/>
      <c r="O15" s="29">
        <f t="shared" si="0"/>
        <v>113.297054804136</v>
      </c>
      <c r="P15" s="30" t="s">
        <v>53</v>
      </c>
    </row>
    <row r="16" spans="1:22" ht="18.75" x14ac:dyDescent="0.2">
      <c r="A16" s="27" t="s">
        <v>54</v>
      </c>
      <c r="B16" s="21">
        <v>1.2655763389042272</v>
      </c>
      <c r="C16" s="31">
        <f>+'[1]كانون الثاني'!B17</f>
        <v>110.712878150889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17"/>
      <c r="O16" s="29">
        <f t="shared" si="0"/>
        <v>110.712878150889</v>
      </c>
      <c r="P16" s="30" t="s">
        <v>55</v>
      </c>
    </row>
    <row r="17" spans="1:16" ht="18.75" x14ac:dyDescent="0.2">
      <c r="A17" s="24" t="s">
        <v>56</v>
      </c>
      <c r="B17" s="21">
        <v>2.7275380619298444</v>
      </c>
      <c r="C17" s="25">
        <f>+'[1]كانون الثاني'!B18</f>
        <v>109.577969597962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6">
        <f t="shared" si="0"/>
        <v>109.577969597962</v>
      </c>
      <c r="P17" s="26" t="s">
        <v>57</v>
      </c>
    </row>
    <row r="18" spans="1:16" ht="18.75" x14ac:dyDescent="0.2">
      <c r="A18" s="27" t="s">
        <v>58</v>
      </c>
      <c r="B18" s="32">
        <v>1.2121289578681687</v>
      </c>
      <c r="C18" s="31">
        <f>+'[1]كانون الثاني'!B19</f>
        <v>124.033461956045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17"/>
      <c r="O18" s="29">
        <f t="shared" si="0"/>
        <v>124.033461956045</v>
      </c>
      <c r="P18" s="30" t="s">
        <v>59</v>
      </c>
    </row>
    <row r="19" spans="1:16" ht="18.75" x14ac:dyDescent="0.2">
      <c r="A19" s="27" t="s">
        <v>60</v>
      </c>
      <c r="B19" s="32">
        <v>1.5154091040616757</v>
      </c>
      <c r="C19" s="31">
        <f>+'[1]كانون الثاني'!B20</f>
        <v>99.022840805679493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17"/>
      <c r="O19" s="29">
        <f t="shared" si="0"/>
        <v>99.022840805679493</v>
      </c>
      <c r="P19" s="30" t="s">
        <v>61</v>
      </c>
    </row>
    <row r="20" spans="1:16" ht="37.5" x14ac:dyDescent="0.2">
      <c r="A20" s="20" t="s">
        <v>62</v>
      </c>
      <c r="B20" s="21">
        <v>4.374210525068694</v>
      </c>
      <c r="C20" s="25">
        <f>+'[1]كانون الثاني'!B21</f>
        <v>128.143826242627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O20" s="16">
        <f t="shared" si="0"/>
        <v>128.143826242627</v>
      </c>
      <c r="P20" s="22" t="s">
        <v>63</v>
      </c>
    </row>
    <row r="21" spans="1:16" ht="18.75" x14ac:dyDescent="0.2">
      <c r="A21" s="27" t="s">
        <v>64</v>
      </c>
      <c r="B21" s="32">
        <v>7.7031610469503412E-3</v>
      </c>
      <c r="C21" s="33">
        <f>+'[1]كانون الثاني'!B22</f>
        <v>122.212243778401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17"/>
      <c r="O21" s="29">
        <f t="shared" si="0"/>
        <v>122.212243778401</v>
      </c>
      <c r="P21" s="30" t="s">
        <v>65</v>
      </c>
    </row>
    <row r="22" spans="1:16" ht="18.75" x14ac:dyDescent="0.2">
      <c r="A22" s="27" t="s">
        <v>66</v>
      </c>
      <c r="B22" s="32">
        <v>4.3665073640217438</v>
      </c>
      <c r="C22" s="33">
        <f>+'[1]كانون الثاني'!B23</f>
        <v>128.166557800172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17"/>
      <c r="O22" s="29">
        <f t="shared" si="0"/>
        <v>128.166557800172</v>
      </c>
      <c r="P22" s="30" t="s">
        <v>67</v>
      </c>
    </row>
    <row r="23" spans="1:16" s="19" customFormat="1" ht="18.75" x14ac:dyDescent="0.2">
      <c r="A23" s="20" t="s">
        <v>68</v>
      </c>
      <c r="B23" s="21">
        <v>4.1154756285815512</v>
      </c>
      <c r="C23" s="25">
        <f>+'[1]كانون الثاني'!B24</f>
        <v>95.5838797724561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O23" s="16">
        <f t="shared" si="0"/>
        <v>95.5838797724561</v>
      </c>
      <c r="P23" s="22" t="s">
        <v>69</v>
      </c>
    </row>
    <row r="24" spans="1:16" ht="18.75" x14ac:dyDescent="0.2">
      <c r="A24" s="27" t="s">
        <v>70</v>
      </c>
      <c r="B24" s="32">
        <v>3.406993936885319</v>
      </c>
      <c r="C24" s="33">
        <f>+'[1]كانون الثاني'!B25</f>
        <v>94.527132480876602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17"/>
      <c r="O24" s="29">
        <f t="shared" si="0"/>
        <v>94.527132480876602</v>
      </c>
      <c r="P24" s="30" t="s">
        <v>71</v>
      </c>
    </row>
    <row r="25" spans="1:16" ht="18.75" x14ac:dyDescent="0.2">
      <c r="A25" s="27" t="s">
        <v>72</v>
      </c>
      <c r="B25" s="32">
        <v>0.7084816916962321</v>
      </c>
      <c r="C25" s="33">
        <f>+'[1]كانون الثاني'!B26</f>
        <v>100.742978449798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17"/>
      <c r="O25" s="29">
        <f t="shared" si="0"/>
        <v>100.742978449798</v>
      </c>
      <c r="P25" s="30" t="s">
        <v>73</v>
      </c>
    </row>
    <row r="26" spans="1:16" ht="18.75" x14ac:dyDescent="0.2">
      <c r="A26" s="20" t="s">
        <v>74</v>
      </c>
      <c r="B26" s="21">
        <v>23.776299101712564</v>
      </c>
      <c r="C26" s="25">
        <f>+'[1]كانون الثاني'!B27</f>
        <v>121.404252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6">
        <f t="shared" si="0"/>
        <v>121.404252</v>
      </c>
      <c r="P26" s="22" t="s">
        <v>75</v>
      </c>
    </row>
    <row r="27" spans="1:16" ht="18.75" x14ac:dyDescent="0.2">
      <c r="A27" s="27" t="s">
        <v>76</v>
      </c>
      <c r="B27" s="32">
        <v>17.541227123690721</v>
      </c>
      <c r="C27" s="33">
        <f>+'[1]كانون الثاني'!B28</f>
        <v>122.70420799999999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17"/>
      <c r="O27" s="29">
        <f t="shared" si="0"/>
        <v>122.70420799999999</v>
      </c>
      <c r="P27" s="30" t="s">
        <v>77</v>
      </c>
    </row>
    <row r="28" spans="1:16" ht="18.75" x14ac:dyDescent="0.2">
      <c r="A28" s="27" t="s">
        <v>78</v>
      </c>
      <c r="B28" s="32">
        <v>0.66158388890295039</v>
      </c>
      <c r="C28" s="33">
        <f>+'[1]كانون الثاني'!B29</f>
        <v>113.52799315438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17"/>
      <c r="O28" s="29">
        <f t="shared" si="0"/>
        <v>113.52799315438</v>
      </c>
      <c r="P28" s="30" t="s">
        <v>79</v>
      </c>
    </row>
    <row r="29" spans="1:16" ht="18.75" x14ac:dyDescent="0.2">
      <c r="A29" s="27" t="s">
        <v>80</v>
      </c>
      <c r="B29" s="32">
        <v>0.88036887541251696</v>
      </c>
      <c r="C29" s="33">
        <f>+'[1]كانون الثاني'!B30</f>
        <v>116.028508033832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17"/>
      <c r="O29" s="29">
        <f t="shared" si="0"/>
        <v>116.028508033832</v>
      </c>
      <c r="P29" s="30" t="s">
        <v>81</v>
      </c>
    </row>
    <row r="30" spans="1:16" ht="18.75" x14ac:dyDescent="0.2">
      <c r="A30" s="27" t="s">
        <v>82</v>
      </c>
      <c r="B30" s="32">
        <v>4.6931192137063755</v>
      </c>
      <c r="C30" s="33">
        <f>+'[1]كانون الثاني'!B31</f>
        <v>118.563137848132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17"/>
      <c r="O30" s="29">
        <f t="shared" si="0"/>
        <v>118.563137848132</v>
      </c>
      <c r="P30" s="30" t="s">
        <v>83</v>
      </c>
    </row>
    <row r="31" spans="1:16" ht="18.75" x14ac:dyDescent="0.2">
      <c r="A31" s="20" t="s">
        <v>84</v>
      </c>
      <c r="B31" s="21">
        <v>4.9411666148404478</v>
      </c>
      <c r="C31" s="25">
        <f>+'[1]كانون الثاني'!B32</f>
        <v>107.660758752099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6">
        <f t="shared" si="0"/>
        <v>107.660758752099</v>
      </c>
      <c r="P31" s="22" t="s">
        <v>85</v>
      </c>
    </row>
    <row r="32" spans="1:16" ht="18.75" x14ac:dyDescent="0.2">
      <c r="A32" s="27" t="s">
        <v>86</v>
      </c>
      <c r="B32" s="32">
        <v>1.0330333750990364</v>
      </c>
      <c r="C32" s="33">
        <f>+'[1]كانون الثاني'!B33</f>
        <v>108.248781979169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17"/>
      <c r="O32" s="29">
        <f t="shared" si="0"/>
        <v>108.248781979169</v>
      </c>
      <c r="P32" s="30" t="s">
        <v>87</v>
      </c>
    </row>
    <row r="33" spans="1:16" ht="18.75" x14ac:dyDescent="0.2">
      <c r="A33" s="27" t="s">
        <v>88</v>
      </c>
      <c r="B33" s="32">
        <v>0.13142741000320171</v>
      </c>
      <c r="C33" s="33">
        <f>+'[1]كانون الثاني'!B34</f>
        <v>96.738347997908306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17"/>
      <c r="O33" s="29">
        <f t="shared" si="0"/>
        <v>96.738347997908306</v>
      </c>
      <c r="P33" s="30" t="s">
        <v>89</v>
      </c>
    </row>
    <row r="34" spans="1:16" s="19" customFormat="1" ht="18.75" x14ac:dyDescent="0.2">
      <c r="A34" s="27" t="s">
        <v>90</v>
      </c>
      <c r="B34" s="32">
        <v>0.85635095735426081</v>
      </c>
      <c r="C34" s="33">
        <f>+'[1]كانون الثاني'!B35</f>
        <v>98.659006078874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17"/>
      <c r="O34" s="29">
        <f t="shared" si="0"/>
        <v>98.659006078874</v>
      </c>
      <c r="P34" s="30" t="s">
        <v>91</v>
      </c>
    </row>
    <row r="35" spans="1:16" ht="18.75" x14ac:dyDescent="0.2">
      <c r="A35" s="27" t="s">
        <v>92</v>
      </c>
      <c r="B35" s="32">
        <v>0.34079079748102564</v>
      </c>
      <c r="C35" s="33">
        <f>+'[1]كانون الثاني'!B36</f>
        <v>99.709544796535596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17"/>
      <c r="O35" s="29">
        <f t="shared" si="0"/>
        <v>99.709544796535596</v>
      </c>
      <c r="P35" s="30" t="s">
        <v>93</v>
      </c>
    </row>
    <row r="36" spans="1:16" ht="18.75" x14ac:dyDescent="0.2">
      <c r="A36" s="27" t="s">
        <v>94</v>
      </c>
      <c r="B36" s="32">
        <v>2.5795640749029229</v>
      </c>
      <c r="C36" s="33">
        <f>+'[1]كانون الثاني'!B37</f>
        <v>112.330110936784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17"/>
      <c r="O36" s="29">
        <f t="shared" si="0"/>
        <v>112.330110936784</v>
      </c>
      <c r="P36" s="30" t="s">
        <v>95</v>
      </c>
    </row>
    <row r="37" spans="1:16" ht="18.75" x14ac:dyDescent="0.2">
      <c r="A37" s="20" t="s">
        <v>96</v>
      </c>
      <c r="B37" s="21">
        <v>3.9959330355627514</v>
      </c>
      <c r="C37" s="25">
        <f>+'[1]كانون الثاني'!B38</f>
        <v>112.993943846858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6">
        <f t="shared" si="0"/>
        <v>112.993943846858</v>
      </c>
      <c r="P37" s="22" t="s">
        <v>97</v>
      </c>
    </row>
    <row r="38" spans="1:16" ht="18.75" x14ac:dyDescent="0.2">
      <c r="A38" s="20" t="s">
        <v>98</v>
      </c>
      <c r="B38" s="21">
        <v>15.983455889679336</v>
      </c>
      <c r="C38" s="25">
        <f>+'[1]كانون الثاني'!B39</f>
        <v>111.16980570535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6">
        <f t="shared" si="0"/>
        <v>111.16980570535</v>
      </c>
      <c r="P38" s="22" t="s">
        <v>99</v>
      </c>
    </row>
    <row r="39" spans="1:16" ht="18.75" x14ac:dyDescent="0.2">
      <c r="A39" s="20" t="s">
        <v>100</v>
      </c>
      <c r="B39" s="21">
        <v>2.8267656353025958</v>
      </c>
      <c r="C39" s="25">
        <f>+'[1]كانون الثاني'!B40</f>
        <v>106.71633857082701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16">
        <f t="shared" si="0"/>
        <v>106.71633857082701</v>
      </c>
      <c r="P39" s="22" t="s">
        <v>101</v>
      </c>
    </row>
    <row r="40" spans="1:16" ht="18.75" x14ac:dyDescent="0.2">
      <c r="A40" s="20" t="s">
        <v>102</v>
      </c>
      <c r="B40" s="21">
        <v>2.550969312266385</v>
      </c>
      <c r="C40" s="25">
        <f>+'[1]كانون الثاني'!B41</f>
        <v>119.57023162778501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16">
        <f t="shared" si="0"/>
        <v>119.57023162778501</v>
      </c>
      <c r="P40" s="22" t="s">
        <v>103</v>
      </c>
    </row>
    <row r="41" spans="1:16" ht="18.75" x14ac:dyDescent="0.2">
      <c r="A41" s="20" t="s">
        <v>104</v>
      </c>
      <c r="B41" s="21">
        <v>4.3496164914709023</v>
      </c>
      <c r="C41" s="25">
        <f>+'[1]كانون الثاني'!B42</f>
        <v>113.68506873480401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O41" s="16">
        <f t="shared" si="0"/>
        <v>113.68506873480401</v>
      </c>
      <c r="P41" s="22" t="s">
        <v>105</v>
      </c>
    </row>
    <row r="42" spans="1:16" ht="18.75" x14ac:dyDescent="0.2">
      <c r="A42" s="20" t="s">
        <v>106</v>
      </c>
      <c r="B42" s="21">
        <v>1.7930366301755873</v>
      </c>
      <c r="C42" s="25">
        <f>+'[1]كانون الثاني'!B43</f>
        <v>119.504607699931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6">
        <f t="shared" si="0"/>
        <v>119.504607699931</v>
      </c>
      <c r="P42" s="22" t="s">
        <v>107</v>
      </c>
    </row>
    <row r="43" spans="1:16" ht="18.75" x14ac:dyDescent="0.2">
      <c r="A43" s="20" t="s">
        <v>108</v>
      </c>
      <c r="B43" s="21">
        <v>4.7691242738851152</v>
      </c>
      <c r="C43" s="25">
        <f>+'[1]كانون الثاني'!B44</f>
        <v>116.783846499636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7"/>
      <c r="O43" s="16">
        <f t="shared" si="0"/>
        <v>116.783846499636</v>
      </c>
      <c r="P43" s="22" t="s">
        <v>109</v>
      </c>
    </row>
    <row r="44" spans="1:16" ht="18.75" x14ac:dyDescent="0.2">
      <c r="A44" s="27" t="s">
        <v>110</v>
      </c>
      <c r="B44" s="32">
        <v>3.0148130492100575</v>
      </c>
      <c r="C44" s="33">
        <f>+'[1]كانون الثاني'!B45</f>
        <v>111.334177593747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17"/>
      <c r="O44" s="29">
        <f t="shared" si="0"/>
        <v>111.334177593747</v>
      </c>
      <c r="P44" s="30" t="s">
        <v>111</v>
      </c>
    </row>
    <row r="45" spans="1:16" s="19" customFormat="1" ht="18.75" x14ac:dyDescent="0.2">
      <c r="A45" s="27" t="s">
        <v>112</v>
      </c>
      <c r="B45" s="32">
        <v>0.48332284219934601</v>
      </c>
      <c r="C45" s="33">
        <f>+'[1]كانون الثاني'!B46</f>
        <v>217.31854068390601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17"/>
      <c r="O45" s="29">
        <f t="shared" si="0"/>
        <v>217.31854068390601</v>
      </c>
      <c r="P45" s="30" t="s">
        <v>113</v>
      </c>
    </row>
    <row r="46" spans="1:16" ht="18.75" x14ac:dyDescent="0.2">
      <c r="A46" s="27" t="s">
        <v>114</v>
      </c>
      <c r="B46" s="32">
        <v>0.62132223239303075</v>
      </c>
      <c r="C46" s="33">
        <f>+'[1]كانون الثاني'!B47</f>
        <v>100.379815518177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17"/>
      <c r="O46" s="29">
        <f t="shared" si="0"/>
        <v>100.379815518177</v>
      </c>
      <c r="P46" s="30" t="s">
        <v>115</v>
      </c>
    </row>
    <row r="47" spans="1:16" customFormat="1" ht="18.75" x14ac:dyDescent="0.2">
      <c r="A47" s="27" t="s">
        <v>116</v>
      </c>
      <c r="B47" s="32">
        <v>5.2719222472607671E-2</v>
      </c>
      <c r="C47" s="33">
        <f>+'[1]كانون الثاني'!B48</f>
        <v>105.858585858598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17"/>
      <c r="O47" s="29">
        <f t="shared" si="0"/>
        <v>105.858585858598</v>
      </c>
      <c r="P47" s="30" t="s">
        <v>117</v>
      </c>
    </row>
    <row r="48" spans="1:16" customFormat="1" ht="19.5" thickBot="1" x14ac:dyDescent="0.25">
      <c r="A48" s="27" t="s">
        <v>118</v>
      </c>
      <c r="B48" s="32">
        <v>0.59694692761007184</v>
      </c>
      <c r="C48" s="34">
        <f>+'[1]كانون الثاني'!B49</f>
        <v>106.386399243177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17"/>
      <c r="O48" s="29">
        <f t="shared" si="0"/>
        <v>106.386399243177</v>
      </c>
      <c r="P48" s="30" t="s">
        <v>119</v>
      </c>
    </row>
    <row r="49" spans="1:15" ht="21.75" thickTop="1" x14ac:dyDescent="0.35">
      <c r="A49" s="35"/>
      <c r="O49" s="35"/>
    </row>
  </sheetData>
  <mergeCells count="4">
    <mergeCell ref="A1:P1"/>
    <mergeCell ref="A2:P2"/>
    <mergeCell ref="A3:A4"/>
    <mergeCell ref="P3:P4"/>
  </mergeCells>
  <pageMargins left="0.23622047199999999" right="0.511811023622047" top="0.98425196850393704" bottom="0.86614173228346503" header="0.511811023622047" footer="0.511811023622047"/>
  <pageSetup paperSize="9" scale="80" fitToHeight="0" orientation="landscape" verticalDpi="4294967295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</vt:lpstr>
      <vt:lpstr>'2026'!Print_Area</vt:lpstr>
      <vt:lpstr>'2026'!Print_Titles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 bnymelhem</dc:creator>
  <cp:lastModifiedBy>lama bnymelhem</cp:lastModifiedBy>
  <dcterms:created xsi:type="dcterms:W3CDTF">2026-02-12T07:12:20Z</dcterms:created>
  <dcterms:modified xsi:type="dcterms:W3CDTF">2026-02-12T07:23:21Z</dcterms:modified>
</cp:coreProperties>
</file>